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96" windowWidth="17496" windowHeight="11016"/>
  </bookViews>
  <sheets>
    <sheet name="2026" sheetId="1" r:id="rId1"/>
  </sheets>
  <calcPr calcId="144525" refMode="R1C1" calcOnSave="0" concurrentCalc="0"/>
</workbook>
</file>

<file path=xl/calcChain.xml><?xml version="1.0" encoding="utf-8"?>
<calcChain xmlns="http://schemas.openxmlformats.org/spreadsheetml/2006/main">
  <c r="E16" i="1" l="1"/>
  <c r="C15" i="1"/>
  <c r="E7" i="1"/>
  <c r="E12" i="1"/>
  <c r="E13" i="1"/>
  <c r="E14" i="1"/>
  <c r="E11" i="1"/>
  <c r="D15" i="1"/>
  <c r="B15" i="1"/>
  <c r="E15" i="1"/>
  <c r="E64" i="1"/>
  <c r="E33" i="1"/>
  <c r="E27" i="1"/>
  <c r="E66" i="1"/>
  <c r="E67" i="1"/>
  <c r="E68" i="1"/>
</calcChain>
</file>

<file path=xl/sharedStrings.xml><?xml version="1.0" encoding="utf-8"?>
<sst xmlns="http://schemas.openxmlformats.org/spreadsheetml/2006/main" count="43" uniqueCount="43">
  <si>
    <t>Услуги по приему платежей (Система "Город")</t>
  </si>
  <si>
    <t>ИТОГО расходов на содержание жилья</t>
  </si>
  <si>
    <t>3. Расходы на содержание жилья</t>
  </si>
  <si>
    <t>ИТОГО расходов по подрядным работам</t>
  </si>
  <si>
    <t>Задолженность без учета начислений последнего месяца</t>
  </si>
  <si>
    <t>5. Расходы по подрядным работам</t>
  </si>
  <si>
    <t xml:space="preserve">6. Всего расходов                                               </t>
  </si>
  <si>
    <t>Начислено всего</t>
  </si>
  <si>
    <t>Поступило всего</t>
  </si>
  <si>
    <t>ГВС на содержание ОИ</t>
  </si>
  <si>
    <t>ХВС на содержание ОИ</t>
  </si>
  <si>
    <t>Всего на содержание ОИ</t>
  </si>
  <si>
    <t>Эл.эн. на содержание ОИ</t>
  </si>
  <si>
    <t>4. Расходы на коммунальные ресурсы, используемые в целях содержания общего имущества</t>
  </si>
  <si>
    <t>ИТОГО расходов на коммунальные ресурсы</t>
  </si>
  <si>
    <t>Отведение стоков ОИ</t>
  </si>
  <si>
    <t>в том числе:</t>
  </si>
  <si>
    <t>Вознаграждение, координация с советом МКД</t>
  </si>
  <si>
    <t>ОТЧЕТ по дому ЛИПОВОГО, 80</t>
  </si>
  <si>
    <t>Аварийная служба</t>
  </si>
  <si>
    <t>Услуги паспортной службы</t>
  </si>
  <si>
    <t>Услуги по начислению</t>
  </si>
  <si>
    <t xml:space="preserve">Услуги по содержанию МКД </t>
  </si>
  <si>
    <t xml:space="preserve">Услуги ТО газового оборудования </t>
  </si>
  <si>
    <t xml:space="preserve">Услуги тех.обслуживания узла учета теплоэнергии </t>
  </si>
  <si>
    <t xml:space="preserve">Услуги управления МКД </t>
  </si>
  <si>
    <t xml:space="preserve">Расходы по ГВС на содержание ОИ </t>
  </si>
  <si>
    <t xml:space="preserve">Расходы по ХВС на содержание ОИ  </t>
  </si>
  <si>
    <t xml:space="preserve">Расходы по эл.энергии на содержание ОИ </t>
  </si>
  <si>
    <t xml:space="preserve">Расходы по отведение стоков на содержание ОИ  </t>
  </si>
  <si>
    <t xml:space="preserve">Корректировка задолженности </t>
  </si>
  <si>
    <t>Тариф на тех/содерж-27,99, СОИ-факт</t>
  </si>
  <si>
    <t>Откорректированная задолженность на 01.01.2025г.</t>
  </si>
  <si>
    <t>за 1 квартал 2026 год</t>
  </si>
  <si>
    <t>1. Средства на счете дома на 01.01.2026г.</t>
  </si>
  <si>
    <t>2. Начисления и поступления за 2026 год</t>
  </si>
  <si>
    <t>Входящее сальдо по оплате на 01.01.2026г.</t>
  </si>
  <si>
    <t>Задолженность на 01.04.2026г.</t>
  </si>
  <si>
    <t xml:space="preserve">7. Накопительный счет за 2026 год                                </t>
  </si>
  <si>
    <t xml:space="preserve">8. Средства на счете дома на 01.04.2026г.    </t>
  </si>
  <si>
    <t>Год постройки-1972, панельный, газифицирован, количество этажей-5, количество подъездов-4, количество квартир-70, общая площадь дома-3308, кол-во зарегистрированных-125</t>
  </si>
  <si>
    <t>Ремонт лавочки 3п  /март 2026г</t>
  </si>
  <si>
    <t>Ремонт лестничных ограждений 1-4п  /март 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</si>
</sst>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Cyr"/>
      <charset val="204"/>
    </font>
    <font>
      <b/>
      <sz val="14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u/>
      <sz val="14"/>
      <name val="Arial Cyr"/>
      <charset val="204"/>
    </font>
    <font>
      <b/>
      <sz val="11"/>
      <name val="Arial Cyr"/>
      <charset val="204"/>
    </font>
    <font>
      <sz val="8"/>
      <name val="Arial Narrow"/>
      <family val="2"/>
      <charset val="204"/>
    </font>
    <font>
      <b/>
      <sz val="8"/>
      <name val="Arial Narrow"/>
      <family val="2"/>
      <charset val="204"/>
    </font>
    <font>
      <sz val="11"/>
      <name val="Arial Cyr"/>
      <charset val="204"/>
    </font>
    <font>
      <b/>
      <u/>
      <sz val="12"/>
      <name val="Arial Cyr"/>
      <charset val="204"/>
    </font>
    <font>
      <sz val="9"/>
      <name val="Arial Cyr"/>
      <charset val="204"/>
    </font>
    <font>
      <b/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8" fillId="0" borderId="10" xfId="0" applyFont="1" applyBorder="1" applyAlignment="1">
      <alignment vertical="top"/>
    </xf>
    <xf numFmtId="0" fontId="8" fillId="0" borderId="14" xfId="0" applyFont="1" applyBorder="1" applyAlignment="1">
      <alignment vertical="top"/>
    </xf>
    <xf numFmtId="4" fontId="3" fillId="0" borderId="15" xfId="0" applyNumberFormat="1" applyFont="1" applyBorder="1" applyAlignment="1">
      <alignment vertical="top"/>
    </xf>
    <xf numFmtId="0" fontId="0" fillId="0" borderId="0" xfId="0" applyAlignment="1">
      <alignment vertical="top"/>
    </xf>
    <xf numFmtId="0" fontId="10" fillId="0" borderId="0" xfId="0" applyFont="1"/>
    <xf numFmtId="0" fontId="9" fillId="0" borderId="7" xfId="0" applyFont="1" applyBorder="1" applyAlignment="1">
      <alignment vertical="top"/>
    </xf>
    <xf numFmtId="0" fontId="8" fillId="0" borderId="23" xfId="0" applyFont="1" applyBorder="1" applyAlignment="1">
      <alignment vertical="top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2" fillId="0" borderId="0" xfId="0" applyFont="1" applyAlignment="1"/>
    <xf numFmtId="0" fontId="0" fillId="0" borderId="0" xfId="0" applyAlignment="1">
      <alignment horizontal="left" indent="2"/>
    </xf>
    <xf numFmtId="0" fontId="2" fillId="0" borderId="0" xfId="0" applyFont="1" applyAlignment="1">
      <alignment vertical="top"/>
    </xf>
    <xf numFmtId="0" fontId="11" fillId="0" borderId="0" xfId="0" applyFont="1" applyAlignment="1">
      <alignment horizontal="left"/>
    </xf>
    <xf numFmtId="0" fontId="12" fillId="0" borderId="28" xfId="0" applyFont="1" applyBorder="1" applyAlignment="1">
      <alignment vertical="top" wrapText="1"/>
    </xf>
    <xf numFmtId="4" fontId="7" fillId="0" borderId="0" xfId="0" applyNumberFormat="1" applyFont="1" applyAlignment="1">
      <alignment vertical="top"/>
    </xf>
    <xf numFmtId="0" fontId="7" fillId="0" borderId="0" xfId="0" applyFont="1" applyAlignment="1">
      <alignment vertical="top"/>
    </xf>
    <xf numFmtId="0" fontId="7" fillId="0" borderId="0" xfId="0" applyFont="1" applyAlignment="1"/>
    <xf numFmtId="0" fontId="13" fillId="0" borderId="17" xfId="0" applyFont="1" applyBorder="1" applyAlignment="1">
      <alignment vertical="top" wrapText="1"/>
    </xf>
    <xf numFmtId="0" fontId="13" fillId="0" borderId="5" xfId="0" applyFont="1" applyBorder="1" applyAlignment="1">
      <alignment vertical="top" wrapText="1"/>
    </xf>
    <xf numFmtId="0" fontId="13" fillId="0" borderId="6" xfId="0" applyFont="1" applyBorder="1" applyAlignment="1">
      <alignment vertical="top" wrapText="1"/>
    </xf>
    <xf numFmtId="4" fontId="7" fillId="0" borderId="6" xfId="0" applyNumberFormat="1" applyFont="1" applyBorder="1" applyAlignment="1">
      <alignment vertical="top"/>
    </xf>
    <xf numFmtId="4" fontId="0" fillId="0" borderId="11" xfId="0" applyNumberFormat="1" applyFont="1" applyBorder="1" applyAlignment="1">
      <alignment vertical="top"/>
    </xf>
    <xf numFmtId="4" fontId="0" fillId="0" borderId="12" xfId="0" applyNumberFormat="1" applyFont="1" applyBorder="1" applyAlignment="1">
      <alignment vertical="top"/>
    </xf>
    <xf numFmtId="4" fontId="0" fillId="0" borderId="25" xfId="0" applyNumberFormat="1" applyFont="1" applyBorder="1" applyAlignment="1">
      <alignment vertical="top"/>
    </xf>
    <xf numFmtId="4" fontId="0" fillId="0" borderId="4" xfId="0" applyNumberFormat="1" applyFont="1" applyBorder="1" applyAlignment="1">
      <alignment vertical="top"/>
    </xf>
    <xf numFmtId="4" fontId="0" fillId="0" borderId="2" xfId="0" applyNumberFormat="1" applyFont="1" applyBorder="1" applyAlignment="1">
      <alignment vertical="top"/>
    </xf>
    <xf numFmtId="4" fontId="0" fillId="0" borderId="15" xfId="0" applyNumberFormat="1" applyFont="1" applyBorder="1" applyAlignment="1">
      <alignment vertical="top"/>
    </xf>
    <xf numFmtId="4" fontId="0" fillId="0" borderId="24" xfId="0" applyNumberFormat="1" applyFont="1" applyBorder="1" applyAlignment="1">
      <alignment vertical="top"/>
    </xf>
    <xf numFmtId="4" fontId="0" fillId="0" borderId="22" xfId="0" applyNumberFormat="1" applyFont="1" applyBorder="1" applyAlignment="1">
      <alignment vertical="top"/>
    </xf>
    <xf numFmtId="4" fontId="7" fillId="2" borderId="0" xfId="0" applyNumberFormat="1" applyFont="1" applyFill="1" applyAlignment="1">
      <alignment horizontal="right" vertical="top"/>
    </xf>
    <xf numFmtId="4" fontId="0" fillId="0" borderId="13" xfId="0" applyNumberFormat="1" applyFont="1" applyBorder="1" applyAlignment="1">
      <alignment vertical="top"/>
    </xf>
    <xf numFmtId="4" fontId="0" fillId="0" borderId="19" xfId="0" applyNumberFormat="1" applyFont="1" applyBorder="1" applyAlignment="1">
      <alignment vertical="top"/>
    </xf>
    <xf numFmtId="4" fontId="7" fillId="0" borderId="20" xfId="0" applyNumberFormat="1" applyFont="1" applyBorder="1" applyAlignment="1">
      <alignment vertical="top"/>
    </xf>
    <xf numFmtId="0" fontId="10" fillId="0" borderId="0" xfId="0" applyFont="1" applyAlignment="1"/>
    <xf numFmtId="4" fontId="7" fillId="0" borderId="0" xfId="0" applyNumberFormat="1" applyFont="1" applyFill="1" applyBorder="1" applyAlignment="1">
      <alignment vertical="top"/>
    </xf>
    <xf numFmtId="0" fontId="10" fillId="0" borderId="0" xfId="0" applyFont="1" applyAlignment="1">
      <alignment vertical="top"/>
    </xf>
    <xf numFmtId="4" fontId="7" fillId="0" borderId="0" xfId="0" applyNumberFormat="1" applyFont="1" applyBorder="1" applyAlignment="1">
      <alignment vertical="top"/>
    </xf>
    <xf numFmtId="4" fontId="0" fillId="0" borderId="9" xfId="0" applyNumberFormat="1" applyFont="1" applyBorder="1" applyAlignment="1">
      <alignment vertical="top"/>
    </xf>
    <xf numFmtId="0" fontId="11" fillId="0" borderId="0" xfId="0" applyFont="1" applyAlignment="1">
      <alignment horizontal="left" vertical="top"/>
    </xf>
    <xf numFmtId="4" fontId="5" fillId="0" borderId="17" xfId="0" applyNumberFormat="1" applyFont="1" applyBorder="1" applyAlignment="1">
      <alignment vertical="top"/>
    </xf>
    <xf numFmtId="4" fontId="5" fillId="0" borderId="5" xfId="0" applyNumberFormat="1" applyFont="1" applyBorder="1" applyAlignment="1">
      <alignment vertical="top"/>
    </xf>
    <xf numFmtId="4" fontId="5" fillId="0" borderId="6" xfId="0" applyNumberFormat="1" applyFont="1" applyBorder="1" applyAlignment="1">
      <alignment vertical="top"/>
    </xf>
    <xf numFmtId="4" fontId="5" fillId="0" borderId="8" xfId="0" applyNumberFormat="1" applyFont="1" applyBorder="1" applyAlignment="1">
      <alignment vertical="top"/>
    </xf>
    <xf numFmtId="4" fontId="5" fillId="0" borderId="26" xfId="0" applyNumberFormat="1" applyFont="1" applyBorder="1" applyAlignment="1">
      <alignment vertical="top"/>
    </xf>
    <xf numFmtId="4" fontId="5" fillId="0" borderId="9" xfId="0" applyNumberFormat="1" applyFont="1" applyBorder="1" applyAlignment="1">
      <alignment vertical="top"/>
    </xf>
    <xf numFmtId="4" fontId="5" fillId="0" borderId="28" xfId="0" applyNumberFormat="1" applyFont="1" applyBorder="1" applyAlignment="1">
      <alignment vertical="top"/>
    </xf>
    <xf numFmtId="0" fontId="7" fillId="0" borderId="0" xfId="0" applyFont="1" applyAlignment="1">
      <alignment horizontal="left" vertical="top"/>
    </xf>
    <xf numFmtId="0" fontId="0" fillId="0" borderId="21" xfId="0" applyNumberFormat="1" applyBorder="1" applyAlignment="1">
      <alignment vertical="top" wrapText="1"/>
    </xf>
    <xf numFmtId="0" fontId="0" fillId="0" borderId="3" xfId="0" applyNumberFormat="1" applyBorder="1" applyAlignment="1">
      <alignment vertical="top" wrapText="1"/>
    </xf>
    <xf numFmtId="0" fontId="0" fillId="0" borderId="2" xfId="0" applyNumberFormat="1" applyBorder="1" applyAlignment="1">
      <alignment vertical="top" wrapText="1"/>
    </xf>
    <xf numFmtId="0" fontId="12" fillId="0" borderId="0" xfId="0" applyFont="1" applyAlignment="1">
      <alignment vertical="top" wrapText="1"/>
    </xf>
    <xf numFmtId="0" fontId="12" fillId="0" borderId="27" xfId="0" applyFont="1" applyBorder="1" applyAlignment="1">
      <alignment vertical="top" wrapText="1"/>
    </xf>
    <xf numFmtId="0" fontId="7" fillId="0" borderId="0" xfId="0" applyFont="1" applyAlignment="1">
      <alignment vertical="top"/>
    </xf>
    <xf numFmtId="0" fontId="7" fillId="0" borderId="12" xfId="0" applyFont="1" applyBorder="1" applyAlignment="1">
      <alignment horizontal="left" vertical="top"/>
    </xf>
    <xf numFmtId="0" fontId="0" fillId="0" borderId="14" xfId="0" applyBorder="1" applyAlignment="1">
      <alignment vertical="top"/>
    </xf>
    <xf numFmtId="0" fontId="0" fillId="0" borderId="1" xfId="0" applyBorder="1" applyAlignment="1">
      <alignment vertical="top"/>
    </xf>
    <xf numFmtId="4" fontId="5" fillId="0" borderId="35" xfId="0" applyNumberFormat="1" applyFont="1" applyBorder="1" applyAlignment="1">
      <alignment horizontal="right" vertical="top"/>
    </xf>
    <xf numFmtId="4" fontId="5" fillId="0" borderId="34" xfId="0" applyNumberFormat="1" applyFont="1" applyBorder="1" applyAlignment="1">
      <alignment horizontal="right" vertical="top"/>
    </xf>
    <xf numFmtId="4" fontId="5" fillId="0" borderId="20" xfId="0" applyNumberFormat="1" applyFont="1" applyBorder="1" applyAlignment="1">
      <alignment horizontal="right" vertical="top"/>
    </xf>
    <xf numFmtId="0" fontId="0" fillId="0" borderId="29" xfId="0" applyBorder="1" applyAlignment="1">
      <alignment vertical="top" wrapText="1"/>
    </xf>
    <xf numFmtId="0" fontId="0" fillId="0" borderId="30" xfId="0" applyBorder="1" applyAlignment="1">
      <alignment vertical="top"/>
    </xf>
    <xf numFmtId="0" fontId="0" fillId="0" borderId="31" xfId="0" applyBorder="1" applyAlignment="1">
      <alignment vertical="top"/>
    </xf>
    <xf numFmtId="0" fontId="5" fillId="0" borderId="17" xfId="0" applyFont="1" applyBorder="1" applyAlignment="1">
      <alignment vertical="top"/>
    </xf>
    <xf numFmtId="0" fontId="0" fillId="0" borderId="5" xfId="0" applyBorder="1" applyAlignment="1">
      <alignment vertical="top"/>
    </xf>
    <xf numFmtId="4" fontId="4" fillId="0" borderId="32" xfId="0" applyNumberFormat="1" applyFont="1" applyBorder="1" applyAlignment="1">
      <alignment vertical="top"/>
    </xf>
    <xf numFmtId="0" fontId="4" fillId="0" borderId="26" xfId="0" applyFont="1" applyBorder="1" applyAlignment="1">
      <alignment vertical="top"/>
    </xf>
    <xf numFmtId="0" fontId="4" fillId="0" borderId="33" xfId="0" applyFont="1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8" xfId="0" applyBorder="1" applyAlignment="1">
      <alignment vertical="top"/>
    </xf>
    <xf numFmtId="0" fontId="7" fillId="0" borderId="34" xfId="0" applyFont="1" applyBorder="1" applyAlignment="1">
      <alignment vertical="top" wrapText="1"/>
    </xf>
    <xf numFmtId="0" fontId="10" fillId="0" borderId="34" xfId="0" applyFont="1" applyBorder="1" applyAlignment="1">
      <alignment vertical="top" wrapText="1"/>
    </xf>
    <xf numFmtId="0" fontId="0" fillId="0" borderId="16" xfId="0" applyBorder="1" applyAlignment="1">
      <alignment vertical="top"/>
    </xf>
    <xf numFmtId="0" fontId="0" fillId="0" borderId="4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"/>
  <sheetViews>
    <sheetView tabSelected="1" topLeftCell="A28" zoomScaleNormal="100" workbookViewId="0">
      <selection activeCell="E24" sqref="E24"/>
    </sheetView>
  </sheetViews>
  <sheetFormatPr defaultRowHeight="13.2" x14ac:dyDescent="0.25"/>
  <cols>
    <col min="1" max="1" width="15.44140625" customWidth="1"/>
    <col min="2" max="2" width="21.88671875" customWidth="1"/>
    <col min="3" max="3" width="20.21875" customWidth="1"/>
    <col min="4" max="4" width="25.88671875" customWidth="1"/>
    <col min="5" max="5" width="24.6640625" customWidth="1"/>
  </cols>
  <sheetData>
    <row r="1" spans="1:11" ht="17.399999999999999" x14ac:dyDescent="0.3">
      <c r="B1" s="47" t="s">
        <v>18</v>
      </c>
      <c r="C1" s="47"/>
      <c r="D1" s="8"/>
      <c r="E1" s="8"/>
      <c r="F1" s="8"/>
      <c r="G1" s="8"/>
      <c r="H1" s="8"/>
      <c r="I1" s="8"/>
      <c r="J1" s="8"/>
      <c r="K1" s="8"/>
    </row>
    <row r="2" spans="1:11" ht="18" thickBot="1" x14ac:dyDescent="0.35">
      <c r="B2" s="39" t="s">
        <v>33</v>
      </c>
      <c r="C2" s="13"/>
      <c r="D2" s="9"/>
      <c r="E2" s="9"/>
      <c r="F2" s="9"/>
      <c r="G2" s="9"/>
      <c r="H2" s="9"/>
      <c r="I2" s="9"/>
      <c r="J2" s="9"/>
      <c r="K2" s="9"/>
    </row>
    <row r="3" spans="1:11" ht="26.4" customHeight="1" thickBot="1" x14ac:dyDescent="0.3">
      <c r="A3" s="51" t="s">
        <v>40</v>
      </c>
      <c r="B3" s="51"/>
      <c r="C3" s="51"/>
      <c r="D3" s="52"/>
      <c r="E3" s="14" t="s">
        <v>31</v>
      </c>
      <c r="H3" s="11"/>
    </row>
    <row r="4" spans="1:11" ht="13.8" x14ac:dyDescent="0.25">
      <c r="B4" s="53" t="s">
        <v>34</v>
      </c>
      <c r="C4" s="53"/>
      <c r="D4" s="53"/>
      <c r="E4" s="15">
        <v>53480.4</v>
      </c>
    </row>
    <row r="5" spans="1:11" ht="16.2" thickBot="1" x14ac:dyDescent="0.35">
      <c r="B5" s="16" t="s">
        <v>35</v>
      </c>
      <c r="C5" s="16"/>
      <c r="D5" s="17"/>
      <c r="E5" s="17"/>
      <c r="F5" s="10"/>
      <c r="G5" s="10"/>
      <c r="H5" s="10"/>
      <c r="I5" s="10"/>
      <c r="J5" s="10"/>
      <c r="K5" s="10"/>
    </row>
    <row r="6" spans="1:11" ht="21" thickBot="1" x14ac:dyDescent="0.35">
      <c r="B6" s="18" t="s">
        <v>36</v>
      </c>
      <c r="C6" s="19" t="s">
        <v>7</v>
      </c>
      <c r="D6" s="19" t="s">
        <v>8</v>
      </c>
      <c r="E6" s="20" t="s">
        <v>37</v>
      </c>
      <c r="F6" s="10"/>
      <c r="G6" s="10"/>
      <c r="H6" s="10"/>
      <c r="I6" s="10"/>
      <c r="J6" s="10"/>
      <c r="K6" s="10"/>
    </row>
    <row r="7" spans="1:11" ht="16.2" thickBot="1" x14ac:dyDescent="0.35">
      <c r="B7" s="40">
        <v>-227944.28</v>
      </c>
      <c r="C7" s="41">
        <v>282833.46999999997</v>
      </c>
      <c r="D7" s="41">
        <v>274502.73</v>
      </c>
      <c r="E7" s="42">
        <f>D7-C7+B7</f>
        <v>-236275.02</v>
      </c>
      <c r="F7" s="10"/>
      <c r="G7" s="10"/>
      <c r="H7" s="10"/>
      <c r="I7" s="10"/>
      <c r="J7" s="10"/>
      <c r="K7" s="10"/>
    </row>
    <row r="8" spans="1:11" ht="16.2" hidden="1" thickBot="1" x14ac:dyDescent="0.35">
      <c r="B8" s="57" t="s">
        <v>30</v>
      </c>
      <c r="C8" s="58"/>
      <c r="D8" s="59"/>
      <c r="E8" s="46">
        <v>0</v>
      </c>
      <c r="F8" s="10"/>
      <c r="G8" s="10"/>
      <c r="H8" s="10"/>
      <c r="I8" s="10"/>
      <c r="J8" s="10"/>
      <c r="K8" s="10"/>
    </row>
    <row r="9" spans="1:11" ht="16.2" hidden="1" thickBot="1" x14ac:dyDescent="0.35">
      <c r="B9" s="57" t="s">
        <v>32</v>
      </c>
      <c r="C9" s="58"/>
      <c r="D9" s="59"/>
      <c r="E9" s="46">
        <v>0</v>
      </c>
      <c r="F9" s="10"/>
      <c r="G9" s="10"/>
      <c r="H9" s="10"/>
      <c r="I9" s="10"/>
      <c r="J9" s="10"/>
      <c r="K9" s="10"/>
    </row>
    <row r="10" spans="1:11" s="5" customFormat="1" ht="10.8" customHeight="1" thickBot="1" x14ac:dyDescent="0.3">
      <c r="A10" s="65" t="s">
        <v>16</v>
      </c>
      <c r="B10" s="66"/>
      <c r="C10" s="66"/>
      <c r="D10" s="66"/>
      <c r="E10" s="67"/>
    </row>
    <row r="11" spans="1:11" ht="15.75" customHeight="1" x14ac:dyDescent="0.25">
      <c r="A11" s="1" t="s">
        <v>9</v>
      </c>
      <c r="B11" s="22">
        <v>14385.14</v>
      </c>
      <c r="C11" s="22">
        <v>0</v>
      </c>
      <c r="D11" s="23">
        <v>17.71</v>
      </c>
      <c r="E11" s="24">
        <f>D11-C11+B11</f>
        <v>14402.849999999999</v>
      </c>
    </row>
    <row r="12" spans="1:11" ht="15.75" customHeight="1" x14ac:dyDescent="0.25">
      <c r="A12" s="2" t="s">
        <v>10</v>
      </c>
      <c r="B12" s="25">
        <v>-909.87</v>
      </c>
      <c r="C12" s="25">
        <v>1123.6199999999999</v>
      </c>
      <c r="D12" s="26">
        <v>1080.22</v>
      </c>
      <c r="E12" s="27">
        <f t="shared" ref="E12:E14" si="0">D12-C12+B12</f>
        <v>-953.26999999999987</v>
      </c>
    </row>
    <row r="13" spans="1:11" ht="15.75" customHeight="1" x14ac:dyDescent="0.25">
      <c r="A13" s="2" t="s">
        <v>12</v>
      </c>
      <c r="B13" s="25">
        <v>-3930.33</v>
      </c>
      <c r="C13" s="25">
        <v>0</v>
      </c>
      <c r="D13" s="26">
        <v>436.76</v>
      </c>
      <c r="E13" s="27">
        <f t="shared" si="0"/>
        <v>-3493.5699999999997</v>
      </c>
    </row>
    <row r="14" spans="1:11" ht="15.75" customHeight="1" thickBot="1" x14ac:dyDescent="0.3">
      <c r="A14" s="7" t="s">
        <v>15</v>
      </c>
      <c r="B14" s="28">
        <v>-1052.5899999999999</v>
      </c>
      <c r="C14" s="28">
        <v>957.28</v>
      </c>
      <c r="D14" s="29">
        <v>939.43</v>
      </c>
      <c r="E14" s="38">
        <f t="shared" si="0"/>
        <v>-1070.44</v>
      </c>
    </row>
    <row r="15" spans="1:11" ht="14.4" customHeight="1" thickBot="1" x14ac:dyDescent="0.3">
      <c r="A15" s="6" t="s">
        <v>11</v>
      </c>
      <c r="B15" s="43">
        <f>SUM(B11:B14)</f>
        <v>8492.3499999999985</v>
      </c>
      <c r="C15" s="43">
        <f>SUM(C11:C14)</f>
        <v>2080.8999999999996</v>
      </c>
      <c r="D15" s="44">
        <f>SUM(D11:D14)</f>
        <v>2474.12</v>
      </c>
      <c r="E15" s="45">
        <f>SUM(E11:E14)</f>
        <v>8885.5699999999979</v>
      </c>
    </row>
    <row r="16" spans="1:11" ht="15" customHeight="1" x14ac:dyDescent="0.25">
      <c r="B16" s="54" t="s">
        <v>4</v>
      </c>
      <c r="C16" s="54"/>
      <c r="D16" s="54"/>
      <c r="E16" s="30">
        <f>D7-C7+B7+94279.57</f>
        <v>-141995.44999999998</v>
      </c>
    </row>
    <row r="17" spans="1:5" ht="16.2" customHeight="1" thickBot="1" x14ac:dyDescent="0.3">
      <c r="B17" s="16" t="s">
        <v>2</v>
      </c>
      <c r="C17" s="12"/>
    </row>
    <row r="18" spans="1:5" ht="15" customHeight="1" x14ac:dyDescent="0.25">
      <c r="A18" s="68" t="s">
        <v>19</v>
      </c>
      <c r="B18" s="69"/>
      <c r="C18" s="69"/>
      <c r="D18" s="69"/>
      <c r="E18" s="31">
        <v>6450.6</v>
      </c>
    </row>
    <row r="19" spans="1:5" ht="14.4" customHeight="1" x14ac:dyDescent="0.25">
      <c r="A19" s="55" t="s">
        <v>20</v>
      </c>
      <c r="B19" s="56"/>
      <c r="C19" s="56"/>
      <c r="D19" s="56"/>
      <c r="E19" s="27">
        <v>1984.8</v>
      </c>
    </row>
    <row r="20" spans="1:5" ht="14.4" customHeight="1" x14ac:dyDescent="0.25">
      <c r="A20" s="55" t="s">
        <v>21</v>
      </c>
      <c r="B20" s="56"/>
      <c r="C20" s="56"/>
      <c r="D20" s="56"/>
      <c r="E20" s="27">
        <v>7345.87</v>
      </c>
    </row>
    <row r="21" spans="1:5" ht="14.4" customHeight="1" x14ac:dyDescent="0.25">
      <c r="A21" s="55" t="s">
        <v>0</v>
      </c>
      <c r="B21" s="56"/>
      <c r="C21" s="56"/>
      <c r="D21" s="56"/>
      <c r="E21" s="27">
        <v>8226.08</v>
      </c>
    </row>
    <row r="22" spans="1:5" ht="14.4" customHeight="1" x14ac:dyDescent="0.25">
      <c r="A22" s="55" t="s">
        <v>22</v>
      </c>
      <c r="B22" s="56"/>
      <c r="C22" s="56"/>
      <c r="D22" s="56"/>
      <c r="E22" s="27">
        <v>119088</v>
      </c>
    </row>
    <row r="23" spans="1:5" ht="14.4" customHeight="1" x14ac:dyDescent="0.25">
      <c r="A23" s="55" t="s">
        <v>25</v>
      </c>
      <c r="B23" s="56"/>
      <c r="C23" s="56"/>
      <c r="D23" s="56"/>
      <c r="E23" s="27">
        <v>41680.800000000003</v>
      </c>
    </row>
    <row r="24" spans="1:5" ht="14.4" customHeight="1" x14ac:dyDescent="0.25">
      <c r="A24" s="55" t="s">
        <v>23</v>
      </c>
      <c r="B24" s="56"/>
      <c r="C24" s="56"/>
      <c r="D24" s="56"/>
      <c r="E24" s="27">
        <v>0</v>
      </c>
    </row>
    <row r="25" spans="1:5" ht="16.5" customHeight="1" thickBot="1" x14ac:dyDescent="0.3">
      <c r="A25" s="55" t="s">
        <v>24</v>
      </c>
      <c r="B25" s="56"/>
      <c r="C25" s="56"/>
      <c r="D25" s="56"/>
      <c r="E25" s="27">
        <v>3900</v>
      </c>
    </row>
    <row r="26" spans="1:5" ht="16.5" hidden="1" customHeight="1" x14ac:dyDescent="0.25">
      <c r="A26" s="55" t="s">
        <v>17</v>
      </c>
      <c r="B26" s="56"/>
      <c r="C26" s="56"/>
      <c r="D26" s="56"/>
      <c r="E26" s="3"/>
    </row>
    <row r="27" spans="1:5" ht="14.4" customHeight="1" thickBot="1" x14ac:dyDescent="0.3">
      <c r="A27" s="63" t="s">
        <v>1</v>
      </c>
      <c r="B27" s="64"/>
      <c r="C27" s="64"/>
      <c r="D27" s="64"/>
      <c r="E27" s="21">
        <f>SUM(E18:E26)</f>
        <v>188676.15000000002</v>
      </c>
    </row>
    <row r="28" spans="1:5" ht="30" customHeight="1" thickBot="1" x14ac:dyDescent="0.3">
      <c r="B28" s="70" t="s">
        <v>13</v>
      </c>
      <c r="C28" s="70"/>
      <c r="D28" s="71"/>
      <c r="E28" s="71"/>
    </row>
    <row r="29" spans="1:5" ht="15.75" customHeight="1" x14ac:dyDescent="0.25">
      <c r="A29" s="68" t="s">
        <v>26</v>
      </c>
      <c r="B29" s="69"/>
      <c r="C29" s="69"/>
      <c r="D29" s="69"/>
      <c r="E29" s="31">
        <v>0</v>
      </c>
    </row>
    <row r="30" spans="1:5" ht="15.75" customHeight="1" x14ac:dyDescent="0.25">
      <c r="A30" s="55" t="s">
        <v>27</v>
      </c>
      <c r="B30" s="56"/>
      <c r="C30" s="56"/>
      <c r="D30" s="56"/>
      <c r="E30" s="27">
        <v>1685.85</v>
      </c>
    </row>
    <row r="31" spans="1:5" ht="15.75" customHeight="1" x14ac:dyDescent="0.25">
      <c r="A31" s="55" t="s">
        <v>28</v>
      </c>
      <c r="B31" s="56"/>
      <c r="C31" s="56"/>
      <c r="D31" s="56"/>
      <c r="E31" s="27">
        <v>0</v>
      </c>
    </row>
    <row r="32" spans="1:5" ht="15.75" customHeight="1" thickBot="1" x14ac:dyDescent="0.3">
      <c r="A32" s="72" t="s">
        <v>29</v>
      </c>
      <c r="B32" s="73"/>
      <c r="C32" s="73"/>
      <c r="D32" s="73"/>
      <c r="E32" s="32">
        <v>962.61</v>
      </c>
    </row>
    <row r="33" spans="1:5" ht="15.75" customHeight="1" thickBot="1" x14ac:dyDescent="0.3">
      <c r="A33" s="63" t="s">
        <v>14</v>
      </c>
      <c r="B33" s="64"/>
      <c r="C33" s="64"/>
      <c r="D33" s="64"/>
      <c r="E33" s="33">
        <f>SUM(E29:E32)</f>
        <v>2648.46</v>
      </c>
    </row>
    <row r="34" spans="1:5" s="4" customFormat="1" ht="16.2" customHeight="1" thickBot="1" x14ac:dyDescent="0.3">
      <c r="B34" s="16" t="s">
        <v>5</v>
      </c>
      <c r="C34" s="12"/>
    </row>
    <row r="35" spans="1:5" ht="14.4" customHeight="1" x14ac:dyDescent="0.25">
      <c r="A35" s="60" t="s">
        <v>41</v>
      </c>
      <c r="B35" s="61"/>
      <c r="C35" s="61"/>
      <c r="D35" s="62"/>
      <c r="E35" s="31">
        <v>2110.5</v>
      </c>
    </row>
    <row r="36" spans="1:5" ht="13.8" customHeight="1" thickBot="1" x14ac:dyDescent="0.3">
      <c r="A36" s="48" t="s">
        <v>42</v>
      </c>
      <c r="B36" s="49"/>
      <c r="C36" s="49"/>
      <c r="D36" s="50"/>
      <c r="E36" s="27">
        <v>6233.4</v>
      </c>
    </row>
    <row r="37" spans="1:5" ht="13.8" hidden="1" customHeight="1" x14ac:dyDescent="0.25">
      <c r="A37" s="48"/>
      <c r="B37" s="49"/>
      <c r="C37" s="49"/>
      <c r="D37" s="50"/>
      <c r="E37" s="27"/>
    </row>
    <row r="38" spans="1:5" ht="13.8" hidden="1" customHeight="1" x14ac:dyDescent="0.25">
      <c r="A38" s="48"/>
      <c r="B38" s="49"/>
      <c r="C38" s="49"/>
      <c r="D38" s="50"/>
      <c r="E38" s="27"/>
    </row>
    <row r="39" spans="1:5" ht="13.8" hidden="1" customHeight="1" x14ac:dyDescent="0.25">
      <c r="A39" s="48"/>
      <c r="B39" s="49"/>
      <c r="C39" s="49"/>
      <c r="D39" s="50"/>
      <c r="E39" s="27"/>
    </row>
    <row r="40" spans="1:5" ht="13.8" hidden="1" customHeight="1" x14ac:dyDescent="0.25">
      <c r="A40" s="48"/>
      <c r="B40" s="49"/>
      <c r="C40" s="49"/>
      <c r="D40" s="50"/>
      <c r="E40" s="27"/>
    </row>
    <row r="41" spans="1:5" ht="13.8" hidden="1" customHeight="1" x14ac:dyDescent="0.25">
      <c r="A41" s="48"/>
      <c r="B41" s="49"/>
      <c r="C41" s="49"/>
      <c r="D41" s="50"/>
      <c r="E41" s="27"/>
    </row>
    <row r="42" spans="1:5" ht="13.8" hidden="1" customHeight="1" x14ac:dyDescent="0.25">
      <c r="A42" s="48"/>
      <c r="B42" s="49"/>
      <c r="C42" s="49"/>
      <c r="D42" s="50"/>
      <c r="E42" s="27"/>
    </row>
    <row r="43" spans="1:5" ht="13.8" hidden="1" customHeight="1" x14ac:dyDescent="0.25">
      <c r="A43" s="48"/>
      <c r="B43" s="49"/>
      <c r="C43" s="49"/>
      <c r="D43" s="50"/>
      <c r="E43" s="27"/>
    </row>
    <row r="44" spans="1:5" ht="13.8" hidden="1" customHeight="1" x14ac:dyDescent="0.25">
      <c r="A44" s="48"/>
      <c r="B44" s="49"/>
      <c r="C44" s="49"/>
      <c r="D44" s="50"/>
      <c r="E44" s="27"/>
    </row>
    <row r="45" spans="1:5" ht="13.8" hidden="1" customHeight="1" x14ac:dyDescent="0.25">
      <c r="A45" s="48"/>
      <c r="B45" s="49"/>
      <c r="C45" s="49"/>
      <c r="D45" s="50"/>
      <c r="E45" s="27"/>
    </row>
    <row r="46" spans="1:5" ht="13.8" hidden="1" customHeight="1" thickBot="1" x14ac:dyDescent="0.3">
      <c r="A46" s="48"/>
      <c r="B46" s="49"/>
      <c r="C46" s="49"/>
      <c r="D46" s="50"/>
      <c r="E46" s="27"/>
    </row>
    <row r="47" spans="1:5" ht="13.8" hidden="1" customHeight="1" x14ac:dyDescent="0.25">
      <c r="A47" s="48"/>
      <c r="B47" s="49"/>
      <c r="C47" s="49"/>
      <c r="D47" s="50"/>
      <c r="E47" s="27"/>
    </row>
    <row r="48" spans="1:5" ht="13.8" hidden="1" customHeight="1" x14ac:dyDescent="0.25">
      <c r="A48" s="48"/>
      <c r="B48" s="49"/>
      <c r="C48" s="49"/>
      <c r="D48" s="50"/>
      <c r="E48" s="27"/>
    </row>
    <row r="49" spans="1:5" ht="13.8" hidden="1" customHeight="1" x14ac:dyDescent="0.25">
      <c r="A49" s="48"/>
      <c r="B49" s="49"/>
      <c r="C49" s="49"/>
      <c r="D49" s="50"/>
      <c r="E49" s="27"/>
    </row>
    <row r="50" spans="1:5" ht="13.8" hidden="1" customHeight="1" x14ac:dyDescent="0.25">
      <c r="A50" s="48"/>
      <c r="B50" s="49"/>
      <c r="C50" s="49"/>
      <c r="D50" s="50"/>
      <c r="E50" s="27"/>
    </row>
    <row r="51" spans="1:5" ht="13.8" hidden="1" customHeight="1" x14ac:dyDescent="0.25">
      <c r="A51" s="48"/>
      <c r="B51" s="49"/>
      <c r="C51" s="49"/>
      <c r="D51" s="50"/>
      <c r="E51" s="27"/>
    </row>
    <row r="52" spans="1:5" ht="13.8" hidden="1" customHeight="1" x14ac:dyDescent="0.25">
      <c r="A52" s="48"/>
      <c r="B52" s="49"/>
      <c r="C52" s="49"/>
      <c r="D52" s="50"/>
      <c r="E52" s="27"/>
    </row>
    <row r="53" spans="1:5" ht="13.8" hidden="1" customHeight="1" x14ac:dyDescent="0.25">
      <c r="A53" s="48"/>
      <c r="B53" s="49"/>
      <c r="C53" s="49"/>
      <c r="D53" s="50"/>
      <c r="E53" s="27"/>
    </row>
    <row r="54" spans="1:5" ht="13.8" hidden="1" customHeight="1" x14ac:dyDescent="0.25">
      <c r="A54" s="48"/>
      <c r="B54" s="49"/>
      <c r="C54" s="49"/>
      <c r="D54" s="50"/>
      <c r="E54" s="27"/>
    </row>
    <row r="55" spans="1:5" ht="13.8" hidden="1" customHeight="1" x14ac:dyDescent="0.25">
      <c r="A55" s="48"/>
      <c r="B55" s="49"/>
      <c r="C55" s="49"/>
      <c r="D55" s="50"/>
      <c r="E55" s="27"/>
    </row>
    <row r="56" spans="1:5" ht="13.8" hidden="1" customHeight="1" x14ac:dyDescent="0.25">
      <c r="A56" s="48"/>
      <c r="B56" s="49"/>
      <c r="C56" s="49"/>
      <c r="D56" s="50"/>
      <c r="E56" s="27"/>
    </row>
    <row r="57" spans="1:5" ht="13.8" hidden="1" customHeight="1" x14ac:dyDescent="0.25">
      <c r="A57" s="48"/>
      <c r="B57" s="49"/>
      <c r="C57" s="49"/>
      <c r="D57" s="50"/>
      <c r="E57" s="27"/>
    </row>
    <row r="58" spans="1:5" ht="13.8" hidden="1" customHeight="1" x14ac:dyDescent="0.25">
      <c r="A58" s="48"/>
      <c r="B58" s="49"/>
      <c r="C58" s="49"/>
      <c r="D58" s="50"/>
      <c r="E58" s="27"/>
    </row>
    <row r="59" spans="1:5" ht="13.8" hidden="1" customHeight="1" x14ac:dyDescent="0.25">
      <c r="A59" s="48"/>
      <c r="B59" s="49"/>
      <c r="C59" s="49"/>
      <c r="D59" s="50"/>
      <c r="E59" s="27"/>
    </row>
    <row r="60" spans="1:5" ht="13.8" hidden="1" customHeight="1" x14ac:dyDescent="0.25">
      <c r="A60" s="48"/>
      <c r="B60" s="49"/>
      <c r="C60" s="49"/>
      <c r="D60" s="50"/>
      <c r="E60" s="27"/>
    </row>
    <row r="61" spans="1:5" ht="13.8" hidden="1" customHeight="1" x14ac:dyDescent="0.25">
      <c r="A61" s="48"/>
      <c r="B61" s="49"/>
      <c r="C61" s="49"/>
      <c r="D61" s="50"/>
      <c r="E61" s="27"/>
    </row>
    <row r="62" spans="1:5" ht="13.8" hidden="1" customHeight="1" x14ac:dyDescent="0.25">
      <c r="A62" s="48"/>
      <c r="B62" s="49"/>
      <c r="C62" s="49"/>
      <c r="D62" s="50"/>
      <c r="E62" s="27"/>
    </row>
    <row r="63" spans="1:5" ht="13.8" hidden="1" customHeight="1" thickBot="1" x14ac:dyDescent="0.3">
      <c r="A63" s="48"/>
      <c r="B63" s="49"/>
      <c r="C63" s="49"/>
      <c r="D63" s="50"/>
      <c r="E63" s="27"/>
    </row>
    <row r="64" spans="1:5" ht="16.2" customHeight="1" thickBot="1" x14ac:dyDescent="0.3">
      <c r="A64" s="63" t="s">
        <v>3</v>
      </c>
      <c r="B64" s="64"/>
      <c r="C64" s="64"/>
      <c r="D64" s="64"/>
      <c r="E64" s="21">
        <f>SUM(E35:E63)</f>
        <v>8343.9</v>
      </c>
    </row>
    <row r="65" spans="2:5" ht="3.75" customHeight="1" x14ac:dyDescent="0.25"/>
    <row r="66" spans="2:5" s="4" customFormat="1" ht="15" customHeight="1" x14ac:dyDescent="0.25">
      <c r="B66" s="16" t="s">
        <v>6</v>
      </c>
      <c r="C66" s="16"/>
      <c r="D66" s="34"/>
      <c r="E66" s="35">
        <f>E33+E27+E64</f>
        <v>199668.51</v>
      </c>
    </row>
    <row r="67" spans="2:5" ht="13.8" x14ac:dyDescent="0.25">
      <c r="B67" s="16" t="s">
        <v>38</v>
      </c>
      <c r="C67" s="16"/>
      <c r="D67" s="36"/>
      <c r="E67" s="15">
        <f>D7-E66</f>
        <v>74834.219999999972</v>
      </c>
    </row>
    <row r="68" spans="2:5" ht="15" customHeight="1" x14ac:dyDescent="0.25">
      <c r="B68" s="16" t="s">
        <v>39</v>
      </c>
      <c r="C68" s="16"/>
      <c r="D68" s="36"/>
      <c r="E68" s="37">
        <f>E4+E67</f>
        <v>128314.61999999997</v>
      </c>
    </row>
  </sheetData>
  <mergeCells count="53">
    <mergeCell ref="A64:D64"/>
    <mergeCell ref="A10:E10"/>
    <mergeCell ref="A33:D33"/>
    <mergeCell ref="A27:D27"/>
    <mergeCell ref="A29:D29"/>
    <mergeCell ref="A30:D30"/>
    <mergeCell ref="A31:D31"/>
    <mergeCell ref="A18:D18"/>
    <mergeCell ref="A25:D25"/>
    <mergeCell ref="A47:D47"/>
    <mergeCell ref="A49:D49"/>
    <mergeCell ref="B28:E28"/>
    <mergeCell ref="A59:D59"/>
    <mergeCell ref="A32:D32"/>
    <mergeCell ref="A23:D23"/>
    <mergeCell ref="A41:D41"/>
    <mergeCell ref="A26:D26"/>
    <mergeCell ref="A62:D62"/>
    <mergeCell ref="A63:D63"/>
    <mergeCell ref="A58:D58"/>
    <mergeCell ref="A24:D24"/>
    <mergeCell ref="A52:D52"/>
    <mergeCell ref="A53:D53"/>
    <mergeCell ref="A37:D37"/>
    <mergeCell ref="A35:D35"/>
    <mergeCell ref="A48:D48"/>
    <mergeCell ref="A36:D36"/>
    <mergeCell ref="A46:D46"/>
    <mergeCell ref="A43:D43"/>
    <mergeCell ref="A44:D44"/>
    <mergeCell ref="A45:D45"/>
    <mergeCell ref="A19:D19"/>
    <mergeCell ref="A20:D20"/>
    <mergeCell ref="A22:D22"/>
    <mergeCell ref="B8:D8"/>
    <mergeCell ref="B9:D9"/>
    <mergeCell ref="A21:D21"/>
    <mergeCell ref="B1:C1"/>
    <mergeCell ref="A60:D60"/>
    <mergeCell ref="A61:D61"/>
    <mergeCell ref="A3:D3"/>
    <mergeCell ref="A42:D42"/>
    <mergeCell ref="A40:D40"/>
    <mergeCell ref="A38:D38"/>
    <mergeCell ref="A39:D39"/>
    <mergeCell ref="A56:D56"/>
    <mergeCell ref="A57:D57"/>
    <mergeCell ref="A55:D55"/>
    <mergeCell ref="A54:D54"/>
    <mergeCell ref="A50:D50"/>
    <mergeCell ref="A51:D51"/>
    <mergeCell ref="B4:D4"/>
    <mergeCell ref="B16:D16"/>
  </mergeCells>
  <phoneticPr fontId="4" type="noConversion"/>
  <pageMargins left="0.78740157480314965" right="0.78740157480314965" top="0.31496062992125984" bottom="0.3149606299212598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2026-05-27T03:16:56Z</cp:lastPrinted>
  <dcterms:created xsi:type="dcterms:W3CDTF">2012-01-24T09:54:37Z</dcterms:created>
  <dcterms:modified xsi:type="dcterms:W3CDTF">2026-05-27T03:17:05Z</dcterms:modified>
</cp:coreProperties>
</file>