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1" i="1" l="1"/>
  <c r="D23" i="1" l="1"/>
  <c r="D32" i="1" l="1"/>
  <c r="D30" i="1" l="1"/>
  <c r="D43" i="1" l="1"/>
  <c r="D13" i="1"/>
  <c r="C14" i="1"/>
  <c r="B14" i="1"/>
  <c r="D12" i="1"/>
  <c r="D11" i="1"/>
  <c r="D10" i="1"/>
  <c r="D8" i="1"/>
  <c r="D14" i="1" l="1"/>
  <c r="D44" i="1"/>
  <c r="D45" i="1" s="1"/>
</calcChain>
</file>

<file path=xl/sharedStrings.xml><?xml version="1.0" encoding="utf-8"?>
<sst xmlns="http://schemas.openxmlformats.org/spreadsheetml/2006/main" count="45" uniqueCount="45">
  <si>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</si>
  <si>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</si>
  <si>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</si>
  <si>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</si>
  <si>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</si>
  <si>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</si>
  <si>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</si>
  <si>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</si>
  <si>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</si>
  <si>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</si>
  <si>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</si>
  <si>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</si>
  <si>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</si>
  <si>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</si>
  <si>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</si>
  <si>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Ломоносова, 28/2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</si>
  <si>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</si>
  <si>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</si>
  <si>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</si>
  <si>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</si>
  <si>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</si>
  <si>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</si>
  <si>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</si>
  <si>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</si>
  <si>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</si>
  <si>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</si>
  <si>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 xml:space="preserve">7. Накопительный счет за 2022 год                              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</si>
  <si>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</si>
  <si>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</si>
  <si>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</si>
  <si>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>Год постройки-1969, кирпичный, оборудован стационарными эл/плитами, количество этажей-2, количество подъездов1, количество квартир-10, общая площадь дома-572,40, кол-во зарегистрированных-25</t>
  </si>
  <si>
    <t>в том числе:</t>
  </si>
  <si>
    <t>Весенняя уборка придомовой территории, вывоз мусора  /апрель 2022г</t>
  </si>
  <si>
    <t>Ремонт подъездного освещения  /апрель 2022г</t>
  </si>
  <si>
    <t>Ремонт водопровода  /июль 2022г</t>
  </si>
  <si>
    <t>Ремонт системы отопления кв.2  /август 2022г</t>
  </si>
  <si>
    <t>Погрузка и вывоз веток и мусора  /август 2022г</t>
  </si>
  <si>
    <t>Ремонт системы отопления кв.4  /сентябрь 2022г</t>
  </si>
  <si>
    <t>за    2022 год</t>
  </si>
  <si>
    <t>Задолженность на 01.01.2023г.</t>
  </si>
  <si>
    <t xml:space="preserve">8. Средства на счете дома на 01.01.2023г.    </t>
  </si>
  <si>
    <t>Тариф на тех/содерж-17,62, СОИ-факт</t>
  </si>
  <si>
    <t>Ремонт системы отопления   /декабрь  2022г</t>
  </si>
  <si>
    <t>Работы по внесению изменений в проект благоустройства  /декабрь 2022г</t>
  </si>
  <si>
    <t>Составление и изготовление сметной документации по ремонту дворовых территорий   /декабрь 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</si>
</sst>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  <xf numFmtId="4" fontId="3" fillId="0" borderId="15" xfId="0" applyNumberFormat="1" applyFont="1" applyBorder="1" applyAlignment="1">
      <alignment horizontal="right" vertical="top"/>
    </xf>
    <xf numFmtId="4" fontId="3" fillId="0" borderId="17" xfId="0" applyNumberFormat="1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4" fontId="3" fillId="0" borderId="15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0" xfId="0" applyFont="1"/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0" fontId="8" fillId="0" borderId="8" xfId="0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0" fontId="0" fillId="0" borderId="31" xfId="0" applyBorder="1" applyAlignment="1">
      <alignment vertical="top" wrapText="1"/>
    </xf>
    <xf numFmtId="4" fontId="2" fillId="0" borderId="9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vertical="top"/>
    </xf>
    <xf numFmtId="0" fontId="2" fillId="0" borderId="0" xfId="0" applyFont="1" applyAlignment="1"/>
    <xf numFmtId="0" fontId="5" fillId="0" borderId="14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23" xfId="0" applyFont="1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11" xfId="0" applyFont="1" applyBorder="1" applyAlignment="1"/>
    <xf numFmtId="0" fontId="0" fillId="0" borderId="29" xfId="0" applyBorder="1" applyAlignment="1">
      <alignment vertical="top" wrapText="1"/>
    </xf>
    <xf numFmtId="0" fontId="0" fillId="0" borderId="13" xfId="0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2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D40" sqref="D40"/>
    </sheetView>
  </sheetViews>
  <sheetFormatPr defaultRowHeight="13.2" x14ac:dyDescent="0.25"/>
  <cols>
    <col min="1" max="1" width="14.6640625" customWidth="1"/>
    <col min="2" max="2" width="26.109375" customWidth="1"/>
    <col min="3" max="3" width="34.5546875" customWidth="1"/>
    <col min="4" max="4" width="32.109375" customWidth="1"/>
  </cols>
  <sheetData>
    <row r="1" spans="1:10" ht="17.399999999999999" x14ac:dyDescent="0.3">
      <c r="B1" s="38" t="s">
        <v>15</v>
      </c>
      <c r="C1" s="38"/>
      <c r="D1" s="38"/>
      <c r="E1" s="38"/>
      <c r="F1" s="38"/>
      <c r="G1" s="38"/>
      <c r="H1" s="38"/>
      <c r="I1" s="38"/>
      <c r="J1" s="38"/>
    </row>
    <row r="2" spans="1:10" ht="18" thickBot="1" x14ac:dyDescent="0.35">
      <c r="B2" s="39" t="s">
        <v>38</v>
      </c>
      <c r="C2" s="39"/>
      <c r="D2" s="39"/>
      <c r="E2" s="39"/>
      <c r="F2" s="39"/>
      <c r="G2" s="39"/>
      <c r="H2" s="39"/>
      <c r="I2" s="39"/>
      <c r="J2" s="39"/>
    </row>
    <row r="3" spans="1:10" ht="39" customHeight="1" thickBot="1" x14ac:dyDescent="0.3">
      <c r="A3" s="45" t="s">
        <v>30</v>
      </c>
      <c r="B3" s="45"/>
      <c r="C3" s="46"/>
      <c r="D3" s="35" t="s">
        <v>41</v>
      </c>
    </row>
    <row r="4" spans="1:10" ht="15.6" x14ac:dyDescent="0.3">
      <c r="B4" s="42" t="s">
        <v>27</v>
      </c>
      <c r="C4" s="42"/>
      <c r="D4" s="1">
        <v>64.72</v>
      </c>
    </row>
    <row r="5" spans="1:10" ht="15.6" x14ac:dyDescent="0.3">
      <c r="B5" s="40" t="s">
        <v>28</v>
      </c>
      <c r="C5" s="40"/>
      <c r="D5" s="40"/>
      <c r="E5" s="40"/>
      <c r="F5" s="40"/>
      <c r="G5" s="40"/>
      <c r="H5" s="40"/>
      <c r="I5" s="40"/>
      <c r="J5" s="40"/>
    </row>
    <row r="6" spans="1:10" ht="16.8" customHeight="1" thickBot="1" x14ac:dyDescent="0.3">
      <c r="B6" s="41" t="s">
        <v>29</v>
      </c>
      <c r="D6" s="27">
        <v>-13943.16</v>
      </c>
    </row>
    <row r="7" spans="1:10" ht="15" customHeight="1" thickBot="1" x14ac:dyDescent="0.3">
      <c r="A7" s="49" t="s">
        <v>7</v>
      </c>
      <c r="B7" s="50"/>
      <c r="C7" s="3" t="s">
        <v>8</v>
      </c>
      <c r="D7" s="4" t="s">
        <v>39</v>
      </c>
    </row>
    <row r="8" spans="1:10" ht="16.2" customHeight="1" thickBot="1" x14ac:dyDescent="0.3">
      <c r="A8" s="51">
        <v>125252.11</v>
      </c>
      <c r="B8" s="52"/>
      <c r="C8" s="36">
        <v>117529.46</v>
      </c>
      <c r="D8" s="37">
        <f>D6+C8-A8</f>
        <v>-21665.809999999998</v>
      </c>
    </row>
    <row r="9" spans="1:10" s="11" customFormat="1" ht="12.75" customHeight="1" thickBot="1" x14ac:dyDescent="0.3">
      <c r="A9" s="53" t="s">
        <v>31</v>
      </c>
      <c r="B9" s="54"/>
      <c r="C9" s="54"/>
      <c r="D9" s="55"/>
    </row>
    <row r="10" spans="1:10" ht="15.75" customHeight="1" x14ac:dyDescent="0.25">
      <c r="A10" s="12" t="s">
        <v>9</v>
      </c>
      <c r="B10" s="13">
        <v>2067.56</v>
      </c>
      <c r="C10" s="14">
        <v>1896.79</v>
      </c>
      <c r="D10" s="8">
        <f>C10-B10</f>
        <v>-170.76999999999998</v>
      </c>
    </row>
    <row r="11" spans="1:10" ht="15.75" customHeight="1" x14ac:dyDescent="0.25">
      <c r="A11" s="15" t="s">
        <v>10</v>
      </c>
      <c r="B11" s="16">
        <v>0</v>
      </c>
      <c r="C11" s="17">
        <v>0</v>
      </c>
      <c r="D11" s="9">
        <f>C11-B11</f>
        <v>0</v>
      </c>
    </row>
    <row r="12" spans="1:10" ht="15.75" customHeight="1" x14ac:dyDescent="0.25">
      <c r="A12" s="15" t="s">
        <v>12</v>
      </c>
      <c r="B12" s="16">
        <v>775.22</v>
      </c>
      <c r="C12" s="17">
        <v>973.85</v>
      </c>
      <c r="D12" s="9">
        <f>C12-B12</f>
        <v>198.63</v>
      </c>
    </row>
    <row r="13" spans="1:10" ht="15.75" customHeight="1" thickBot="1" x14ac:dyDescent="0.3">
      <c r="A13" s="18" t="s">
        <v>16</v>
      </c>
      <c r="B13" s="19">
        <v>638.95000000000005</v>
      </c>
      <c r="C13" s="20">
        <v>582.95000000000005</v>
      </c>
      <c r="D13" s="10">
        <f>C13-B13</f>
        <v>-56</v>
      </c>
    </row>
    <row r="14" spans="1:10" ht="15.75" customHeight="1" thickBot="1" x14ac:dyDescent="0.3">
      <c r="A14" s="21" t="s">
        <v>11</v>
      </c>
      <c r="B14" s="22">
        <f>SUM(B10:B13)</f>
        <v>3481.7299999999996</v>
      </c>
      <c r="C14" s="23">
        <f>SUM(C10:C13)</f>
        <v>3453.59</v>
      </c>
      <c r="D14" s="24">
        <f>SUM(D10:D13)</f>
        <v>-28.139999999999986</v>
      </c>
    </row>
    <row r="15" spans="1:10" ht="16.5" customHeight="1" x14ac:dyDescent="0.25">
      <c r="B15" s="43" t="s">
        <v>4</v>
      </c>
      <c r="C15" s="43"/>
      <c r="D15" s="2">
        <f>D8+10519.47</f>
        <v>-11146.339999999998</v>
      </c>
    </row>
    <row r="16" spans="1:10" ht="16.2" customHeight="1" thickBot="1" x14ac:dyDescent="0.3">
      <c r="B16" s="25" t="s">
        <v>2</v>
      </c>
    </row>
    <row r="17" spans="1:4" ht="16.5" customHeight="1" x14ac:dyDescent="0.25">
      <c r="A17" s="65" t="s">
        <v>17</v>
      </c>
      <c r="B17" s="66"/>
      <c r="C17" s="66"/>
      <c r="D17" s="5">
        <v>3835.08</v>
      </c>
    </row>
    <row r="18" spans="1:4" ht="16.5" customHeight="1" x14ac:dyDescent="0.25">
      <c r="A18" s="68" t="s">
        <v>18</v>
      </c>
      <c r="B18" s="69"/>
      <c r="C18" s="69"/>
      <c r="D18" s="6">
        <v>1167.7</v>
      </c>
    </row>
    <row r="19" spans="1:4" ht="16.5" customHeight="1" x14ac:dyDescent="0.25">
      <c r="A19" s="68" t="s">
        <v>19</v>
      </c>
      <c r="B19" s="69"/>
      <c r="C19" s="69"/>
      <c r="D19" s="6">
        <v>2853.2</v>
      </c>
    </row>
    <row r="20" spans="1:4" ht="16.5" customHeight="1" x14ac:dyDescent="0.25">
      <c r="A20" s="68" t="s">
        <v>0</v>
      </c>
      <c r="B20" s="69"/>
      <c r="C20" s="69"/>
      <c r="D20" s="6">
        <v>3489.88</v>
      </c>
    </row>
    <row r="21" spans="1:4" ht="16.5" customHeight="1" x14ac:dyDescent="0.25">
      <c r="A21" s="68" t="s">
        <v>20</v>
      </c>
      <c r="B21" s="69"/>
      <c r="C21" s="69"/>
      <c r="D21" s="6">
        <v>62506.080000000002</v>
      </c>
    </row>
    <row r="22" spans="1:4" ht="16.5" customHeight="1" thickBot="1" x14ac:dyDescent="0.3">
      <c r="A22" s="68" t="s">
        <v>21</v>
      </c>
      <c r="B22" s="69"/>
      <c r="C22" s="69"/>
      <c r="D22" s="6">
        <v>18064.939999999999</v>
      </c>
    </row>
    <row r="23" spans="1:4" ht="17.25" customHeight="1" thickBot="1" x14ac:dyDescent="0.3">
      <c r="A23" s="58" t="s">
        <v>1</v>
      </c>
      <c r="B23" s="59"/>
      <c r="C23" s="60"/>
      <c r="D23" s="7">
        <f>SUM(D17:D22)</f>
        <v>91916.88</v>
      </c>
    </row>
    <row r="24" spans="1:4" ht="8.25" customHeight="1" x14ac:dyDescent="0.25"/>
    <row r="25" spans="1:4" s="26" customFormat="1" ht="35.25" customHeight="1" thickBot="1" x14ac:dyDescent="0.3">
      <c r="B25" s="44" t="s">
        <v>13</v>
      </c>
      <c r="C25" s="45"/>
      <c r="D25" s="45"/>
    </row>
    <row r="26" spans="1:4" ht="15.75" customHeight="1" x14ac:dyDescent="0.25">
      <c r="A26" s="61" t="s">
        <v>22</v>
      </c>
      <c r="B26" s="62"/>
      <c r="C26" s="62"/>
      <c r="D26" s="8">
        <v>2021.59</v>
      </c>
    </row>
    <row r="27" spans="1:4" ht="15.75" customHeight="1" x14ac:dyDescent="0.25">
      <c r="A27" s="63" t="s">
        <v>23</v>
      </c>
      <c r="B27" s="64"/>
      <c r="C27" s="64"/>
      <c r="D27" s="9">
        <v>0</v>
      </c>
    </row>
    <row r="28" spans="1:4" ht="15.75" customHeight="1" x14ac:dyDescent="0.25">
      <c r="A28" s="63" t="s">
        <v>24</v>
      </c>
      <c r="B28" s="64"/>
      <c r="C28" s="64"/>
      <c r="D28" s="9">
        <v>1081.58</v>
      </c>
    </row>
    <row r="29" spans="1:4" ht="15.75" customHeight="1" thickBot="1" x14ac:dyDescent="0.3">
      <c r="A29" s="72" t="s">
        <v>25</v>
      </c>
      <c r="B29" s="71"/>
      <c r="C29" s="71"/>
      <c r="D29" s="30">
        <v>639.08000000000004</v>
      </c>
    </row>
    <row r="30" spans="1:4" ht="15.75" customHeight="1" thickBot="1" x14ac:dyDescent="0.3">
      <c r="A30" s="47" t="s">
        <v>14</v>
      </c>
      <c r="B30" s="48"/>
      <c r="C30" s="48"/>
      <c r="D30" s="31">
        <f>SUM(D26:D29)</f>
        <v>3742.25</v>
      </c>
    </row>
    <row r="31" spans="1:4" s="26" customFormat="1" ht="19.8" customHeight="1" thickBot="1" x14ac:dyDescent="0.3">
      <c r="B31" s="25" t="s">
        <v>5</v>
      </c>
    </row>
    <row r="32" spans="1:4" ht="15.75" customHeight="1" x14ac:dyDescent="0.25">
      <c r="A32" s="56" t="s">
        <v>32</v>
      </c>
      <c r="B32" s="57"/>
      <c r="C32" s="57"/>
      <c r="D32" s="33">
        <f>2338.6+1130.2</f>
        <v>3468.8</v>
      </c>
    </row>
    <row r="33" spans="1:4" ht="15.75" customHeight="1" x14ac:dyDescent="0.25">
      <c r="A33" s="70" t="s">
        <v>33</v>
      </c>
      <c r="B33" s="71"/>
      <c r="C33" s="71"/>
      <c r="D33" s="9">
        <v>332.8</v>
      </c>
    </row>
    <row r="34" spans="1:4" ht="15.75" customHeight="1" x14ac:dyDescent="0.25">
      <c r="A34" s="67" t="s">
        <v>34</v>
      </c>
      <c r="B34" s="64"/>
      <c r="C34" s="64"/>
      <c r="D34" s="29">
        <v>1396.6</v>
      </c>
    </row>
    <row r="35" spans="1:4" ht="15.75" customHeight="1" x14ac:dyDescent="0.25">
      <c r="A35" s="67" t="s">
        <v>35</v>
      </c>
      <c r="B35" s="64"/>
      <c r="C35" s="64"/>
      <c r="D35" s="9">
        <v>4411.7</v>
      </c>
    </row>
    <row r="36" spans="1:4" ht="15.75" customHeight="1" x14ac:dyDescent="0.25">
      <c r="A36" s="67" t="s">
        <v>36</v>
      </c>
      <c r="B36" s="64"/>
      <c r="C36" s="64"/>
      <c r="D36" s="9">
        <v>1169.3</v>
      </c>
    </row>
    <row r="37" spans="1:4" ht="15.75" customHeight="1" x14ac:dyDescent="0.25">
      <c r="A37" s="67" t="s">
        <v>37</v>
      </c>
      <c r="B37" s="64"/>
      <c r="C37" s="64"/>
      <c r="D37" s="9">
        <v>4233.2</v>
      </c>
    </row>
    <row r="38" spans="1:4" ht="15.75" customHeight="1" x14ac:dyDescent="0.25">
      <c r="A38" s="67" t="s">
        <v>42</v>
      </c>
      <c r="B38" s="64"/>
      <c r="C38" s="64"/>
      <c r="D38" s="9">
        <v>799.7</v>
      </c>
    </row>
    <row r="39" spans="1:4" ht="25.8" customHeight="1" x14ac:dyDescent="0.25">
      <c r="A39" s="67" t="s">
        <v>44</v>
      </c>
      <c r="B39" s="64"/>
      <c r="C39" s="64"/>
      <c r="D39" s="9">
        <v>5000</v>
      </c>
    </row>
    <row r="40" spans="1:4" ht="15.75" customHeight="1" thickBot="1" x14ac:dyDescent="0.3">
      <c r="A40" s="67" t="s">
        <v>43</v>
      </c>
      <c r="B40" s="64"/>
      <c r="C40" s="64"/>
      <c r="D40" s="9">
        <v>3492</v>
      </c>
    </row>
    <row r="41" spans="1:4" ht="17.25" customHeight="1" thickBot="1" x14ac:dyDescent="0.3">
      <c r="A41" s="47" t="s">
        <v>3</v>
      </c>
      <c r="B41" s="48"/>
      <c r="C41" s="48"/>
      <c r="D41" s="34">
        <f>SUM(D32:D40)</f>
        <v>24304.100000000002</v>
      </c>
    </row>
    <row r="42" spans="1:4" ht="3.75" customHeight="1" x14ac:dyDescent="0.25"/>
    <row r="43" spans="1:4" s="26" customFormat="1" ht="17.399999999999999" customHeight="1" x14ac:dyDescent="0.25">
      <c r="B43" s="25" t="s">
        <v>6</v>
      </c>
      <c r="D43" s="32">
        <f>D23+D30+D41</f>
        <v>119963.23000000001</v>
      </c>
    </row>
    <row r="44" spans="1:4" ht="15.6" x14ac:dyDescent="0.25">
      <c r="B44" s="25" t="s">
        <v>26</v>
      </c>
      <c r="C44" s="26"/>
      <c r="D44" s="27">
        <f>C8-D43</f>
        <v>-2433.7700000000041</v>
      </c>
    </row>
    <row r="45" spans="1:4" ht="15" customHeight="1" x14ac:dyDescent="0.25">
      <c r="B45" s="25" t="s">
        <v>40</v>
      </c>
      <c r="C45" s="26"/>
      <c r="D45" s="28">
        <f>D4+D44</f>
        <v>-2369.0500000000043</v>
      </c>
    </row>
  </sheetData>
  <mergeCells count="29">
    <mergeCell ref="A40:C40"/>
    <mergeCell ref="A18:C18"/>
    <mergeCell ref="A21:C21"/>
    <mergeCell ref="A22:C22"/>
    <mergeCell ref="A36:C36"/>
    <mergeCell ref="A37:C37"/>
    <mergeCell ref="A33:C33"/>
    <mergeCell ref="A29:C29"/>
    <mergeCell ref="A35:C35"/>
    <mergeCell ref="A34:C34"/>
    <mergeCell ref="A19:C19"/>
    <mergeCell ref="A20:C20"/>
    <mergeCell ref="A39:C39"/>
    <mergeCell ref="B4:C4"/>
    <mergeCell ref="B15:C15"/>
    <mergeCell ref="B25:D25"/>
    <mergeCell ref="A3:C3"/>
    <mergeCell ref="A41:C41"/>
    <mergeCell ref="A7:B7"/>
    <mergeCell ref="A8:B8"/>
    <mergeCell ref="A9:D9"/>
    <mergeCell ref="A30:C30"/>
    <mergeCell ref="A32:C32"/>
    <mergeCell ref="A23:C23"/>
    <mergeCell ref="A26:C26"/>
    <mergeCell ref="A27:C27"/>
    <mergeCell ref="A28:C28"/>
    <mergeCell ref="A17:C17"/>
    <mergeCell ref="A38:C3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2023-03-20T04:40:18Z</cp:lastPrinted>
  <dcterms:created xsi:type="dcterms:W3CDTF">2012-01-24T09:54:37Z</dcterms:created>
  <dcterms:modified xsi:type="dcterms:W3CDTF">2023-03-20T04:40:47Z</dcterms:modified>
</cp:coreProperties>
</file>